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90" windowWidth="18570" windowHeight="7300"/>
  </bookViews>
  <sheets>
    <sheet name="Memorials" sheetId="1" r:id="rId1"/>
  </sheets>
  <calcPr calcId="124519"/>
</workbook>
</file>

<file path=xl/calcChain.xml><?xml version="1.0" encoding="utf-8"?>
<calcChain xmlns="http://schemas.openxmlformats.org/spreadsheetml/2006/main">
  <c r="H24" i="1"/>
  <c r="H25" s="1"/>
  <c r="H21"/>
  <c r="I24"/>
  <c r="I25" s="1"/>
  <c r="I21"/>
  <c r="J9"/>
  <c r="J10"/>
  <c r="J11"/>
  <c r="J12"/>
  <c r="J13"/>
  <c r="J14"/>
  <c r="J15"/>
  <c r="J16"/>
  <c r="J17"/>
  <c r="J18"/>
  <c r="J19"/>
  <c r="J20"/>
  <c r="J8"/>
  <c r="D25"/>
  <c r="E25"/>
  <c r="G25"/>
  <c r="E24"/>
  <c r="G24"/>
  <c r="D24"/>
  <c r="C25"/>
  <c r="C24"/>
  <c r="E21"/>
  <c r="F21"/>
  <c r="F24" s="1"/>
  <c r="F25" s="1"/>
  <c r="G21"/>
  <c r="D21"/>
  <c r="C21"/>
  <c r="B21"/>
  <c r="J21" l="1"/>
</calcChain>
</file>

<file path=xl/sharedStrings.xml><?xml version="1.0" encoding="utf-8"?>
<sst xmlns="http://schemas.openxmlformats.org/spreadsheetml/2006/main" count="38" uniqueCount="37">
  <si>
    <t>Music</t>
  </si>
  <si>
    <t>Book Club</t>
  </si>
  <si>
    <t>Library Shelves</t>
  </si>
  <si>
    <t>Kitchen</t>
  </si>
  <si>
    <t>Band Music</t>
  </si>
  <si>
    <t>Bench - L Ystennes</t>
  </si>
  <si>
    <t>Nature Preserve - Jim Keck</t>
  </si>
  <si>
    <t>Fellowship Hall Chairs</t>
  </si>
  <si>
    <t>Eagle Scout - Ray Katt</t>
  </si>
  <si>
    <t>Narthex Renovation</t>
  </si>
  <si>
    <t>Baptismal Font</t>
  </si>
  <si>
    <t>Jacobson Memorial</t>
  </si>
  <si>
    <t>Undesignated</t>
  </si>
  <si>
    <t>Total</t>
  </si>
  <si>
    <t>027-98-00-01</t>
  </si>
  <si>
    <t>017-99-00-30</t>
  </si>
  <si>
    <t>Celebration / Revelation</t>
  </si>
  <si>
    <t>Account #</t>
  </si>
  <si>
    <t>Suggested to move to Dedicated Funds</t>
  </si>
  <si>
    <t>017-99-00-59</t>
  </si>
  <si>
    <t>Berven Fund</t>
  </si>
  <si>
    <t>017-99-00-81</t>
  </si>
  <si>
    <t>Facilities Reserve</t>
  </si>
  <si>
    <t>027-98-00-22</t>
  </si>
  <si>
    <t>Nature Preserve</t>
  </si>
  <si>
    <t>017-99-00-91</t>
  </si>
  <si>
    <t>Remaining in Memorials</t>
  </si>
  <si>
    <t>12/31/2020 Balance</t>
  </si>
  <si>
    <t>New Balance</t>
  </si>
  <si>
    <t>AV System</t>
  </si>
  <si>
    <t>017-99-00-60</t>
  </si>
  <si>
    <t>MEMORIALS</t>
  </si>
  <si>
    <t>Account Name</t>
  </si>
  <si>
    <t>Landscaping Maint.</t>
  </si>
  <si>
    <t>017-99-00-89</t>
  </si>
  <si>
    <t>Moved Dollars</t>
  </si>
  <si>
    <t>Memorials as of 12/31/20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</si>
</sst>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Border="1"/>
    <xf numFmtId="0" fontId="0" fillId="2" borderId="6" xfId="0" applyFill="1" applyBorder="1"/>
    <xf numFmtId="0" fontId="0" fillId="2" borderId="5" xfId="0" applyFill="1" applyBorder="1"/>
    <xf numFmtId="7" fontId="3" fillId="2" borderId="5" xfId="0" applyNumberFormat="1" applyFont="1" applyFill="1" applyBorder="1"/>
    <xf numFmtId="7" fontId="3" fillId="2" borderId="0" xfId="0" applyNumberFormat="1" applyFont="1" applyFill="1" applyBorder="1"/>
    <xf numFmtId="7" fontId="3" fillId="2" borderId="6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7" fontId="3" fillId="0" borderId="14" xfId="1" applyNumberFormat="1" applyFont="1" applyBorder="1"/>
    <xf numFmtId="7" fontId="2" fillId="0" borderId="1" xfId="1" applyNumberFormat="1" applyFont="1" applyBorder="1"/>
    <xf numFmtId="7" fontId="2" fillId="2" borderId="10" xfId="1" applyNumberFormat="1" applyFont="1" applyFill="1" applyBorder="1"/>
    <xf numFmtId="7" fontId="2" fillId="2" borderId="11" xfId="1" applyNumberFormat="1" applyFont="1" applyFill="1" applyBorder="1"/>
    <xf numFmtId="7" fontId="2" fillId="2" borderId="12" xfId="1" applyNumberFormat="1" applyFont="1" applyFill="1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14" fontId="0" fillId="0" borderId="15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1" xfId="0" applyFont="1" applyBorder="1"/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7" fontId="0" fillId="0" borderId="14" xfId="0" applyNumberFormat="1" applyBorder="1"/>
    <xf numFmtId="0" fontId="2" fillId="0" borderId="2" xfId="0" applyFont="1" applyBorder="1"/>
    <xf numFmtId="0" fontId="2" fillId="0" borderId="3" xfId="0" applyFont="1" applyBorder="1"/>
    <xf numFmtId="7" fontId="5" fillId="0" borderId="3" xfId="0" applyNumberFormat="1" applyFont="1" applyBorder="1"/>
    <xf numFmtId="7" fontId="3" fillId="0" borderId="4" xfId="0" applyNumberFormat="1" applyFont="1" applyBorder="1"/>
    <xf numFmtId="0" fontId="2" fillId="0" borderId="7" xfId="0" applyFont="1" applyBorder="1"/>
    <xf numFmtId="0" fontId="2" fillId="0" borderId="8" xfId="0" applyFont="1" applyBorder="1"/>
    <xf numFmtId="7" fontId="2" fillId="0" borderId="8" xfId="0" applyNumberFormat="1" applyFont="1" applyBorder="1"/>
    <xf numFmtId="0" fontId="0" fillId="0" borderId="9" xfId="0" applyBorder="1"/>
    <xf numFmtId="0" fontId="0" fillId="0" borderId="7" xfId="0" applyBorder="1"/>
    <xf numFmtId="0" fontId="0" fillId="0" borderId="8" xfId="0" applyBorder="1"/>
    <xf numFmtId="7" fontId="0" fillId="0" borderId="8" xfId="0" applyNumberFormat="1" applyBorder="1"/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topLeftCell="A5" workbookViewId="0">
      <selection activeCell="A10" sqref="A10"/>
    </sheetView>
  </sheetViews>
  <sheetFormatPr defaultRowHeight="15.5"/>
  <cols>
    <col min="1" max="1" width="22.58203125" customWidth="1"/>
    <col min="2" max="5" width="11.08203125" customWidth="1"/>
    <col min="6" max="6" width="12.4140625" customWidth="1"/>
    <col min="7" max="10" width="11.08203125" customWidth="1"/>
  </cols>
  <sheetData>
    <row r="1" spans="1:10" ht="23.5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</row>
    <row r="2" spans="1:10" ht="23.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C3" s="10" t="s">
        <v>18</v>
      </c>
      <c r="D3" s="11"/>
      <c r="E3" s="11"/>
      <c r="F3" s="11"/>
      <c r="G3" s="11"/>
      <c r="H3" s="11"/>
      <c r="I3" s="12"/>
    </row>
    <row r="4" spans="1:10" ht="31">
      <c r="A4" s="19" t="s">
        <v>32</v>
      </c>
      <c r="B4" s="34" t="s">
        <v>36</v>
      </c>
      <c r="C4" s="30" t="s">
        <v>16</v>
      </c>
      <c r="D4" s="28" t="s">
        <v>1</v>
      </c>
      <c r="E4" s="28" t="s">
        <v>20</v>
      </c>
      <c r="F4" s="28" t="s">
        <v>22</v>
      </c>
      <c r="G4" s="28" t="s">
        <v>24</v>
      </c>
      <c r="H4" s="51" t="s">
        <v>33</v>
      </c>
      <c r="I4" s="36" t="s">
        <v>29</v>
      </c>
      <c r="J4" s="32" t="s">
        <v>26</v>
      </c>
    </row>
    <row r="5" spans="1:10">
      <c r="A5" s="20"/>
      <c r="B5" s="35"/>
      <c r="C5" s="31"/>
      <c r="D5" s="29"/>
      <c r="E5" s="29"/>
      <c r="F5" s="29"/>
      <c r="G5" s="29"/>
      <c r="H5" s="52"/>
      <c r="I5" s="37"/>
      <c r="J5" s="33"/>
    </row>
    <row r="6" spans="1:10">
      <c r="A6" s="22" t="s">
        <v>17</v>
      </c>
      <c r="B6" s="23" t="s">
        <v>14</v>
      </c>
      <c r="C6" s="24" t="s">
        <v>15</v>
      </c>
      <c r="D6" s="25" t="s">
        <v>19</v>
      </c>
      <c r="E6" s="25" t="s">
        <v>21</v>
      </c>
      <c r="F6" s="25" t="s">
        <v>23</v>
      </c>
      <c r="G6" s="25" t="s">
        <v>25</v>
      </c>
      <c r="H6" s="25" t="s">
        <v>34</v>
      </c>
      <c r="I6" s="26" t="s">
        <v>30</v>
      </c>
      <c r="J6" s="38"/>
    </row>
    <row r="7" spans="1:10">
      <c r="A7" s="21"/>
      <c r="B7" s="13"/>
      <c r="C7" s="6"/>
      <c r="D7" s="4"/>
      <c r="E7" s="4"/>
      <c r="F7" s="4"/>
      <c r="G7" s="4"/>
      <c r="H7" s="4"/>
      <c r="I7" s="5"/>
      <c r="J7" s="21"/>
    </row>
    <row r="8" spans="1:10">
      <c r="A8" s="21" t="s">
        <v>0</v>
      </c>
      <c r="B8" s="14">
        <v>145</v>
      </c>
      <c r="C8" s="7"/>
      <c r="D8" s="8"/>
      <c r="E8" s="8">
        <v>145</v>
      </c>
      <c r="F8" s="8"/>
      <c r="G8" s="8"/>
      <c r="H8" s="8"/>
      <c r="I8" s="9"/>
      <c r="J8" s="39">
        <f>+B8-SUM(C8:I8)</f>
        <v>0</v>
      </c>
    </row>
    <row r="9" spans="1:10">
      <c r="A9" s="21" t="s">
        <v>2</v>
      </c>
      <c r="B9" s="14">
        <v>85</v>
      </c>
      <c r="C9" s="7"/>
      <c r="D9" s="8">
        <v>85</v>
      </c>
      <c r="E9" s="8"/>
      <c r="F9" s="8"/>
      <c r="G9" s="8"/>
      <c r="H9" s="8"/>
      <c r="I9" s="9"/>
      <c r="J9" s="39">
        <f t="shared" ref="J9:J20" si="0">+B9-SUM(C9:I9)</f>
        <v>0</v>
      </c>
    </row>
    <row r="10" spans="1:10">
      <c r="A10" s="21" t="s">
        <v>1</v>
      </c>
      <c r="B10" s="14">
        <v>245</v>
      </c>
      <c r="C10" s="7"/>
      <c r="D10" s="8">
        <v>245</v>
      </c>
      <c r="E10" s="8"/>
      <c r="F10" s="8"/>
      <c r="G10" s="8"/>
      <c r="H10" s="8"/>
      <c r="I10" s="9"/>
      <c r="J10" s="39">
        <f t="shared" si="0"/>
        <v>0</v>
      </c>
    </row>
    <row r="11" spans="1:10">
      <c r="A11" s="21" t="s">
        <v>3</v>
      </c>
      <c r="B11" s="14">
        <v>100</v>
      </c>
      <c r="C11" s="7"/>
      <c r="D11" s="8"/>
      <c r="E11" s="8"/>
      <c r="F11" s="8"/>
      <c r="G11" s="8"/>
      <c r="H11" s="8"/>
      <c r="I11" s="9"/>
      <c r="J11" s="39">
        <f t="shared" si="0"/>
        <v>100</v>
      </c>
    </row>
    <row r="12" spans="1:10">
      <c r="A12" s="21" t="s">
        <v>4</v>
      </c>
      <c r="B12" s="14">
        <v>60</v>
      </c>
      <c r="C12" s="7">
        <v>60</v>
      </c>
      <c r="D12" s="8"/>
      <c r="E12" s="8"/>
      <c r="F12" s="8"/>
      <c r="G12" s="8"/>
      <c r="H12" s="8"/>
      <c r="I12" s="9"/>
      <c r="J12" s="39">
        <f t="shared" si="0"/>
        <v>0</v>
      </c>
    </row>
    <row r="13" spans="1:10">
      <c r="A13" s="21" t="s">
        <v>5</v>
      </c>
      <c r="B13" s="14">
        <v>750</v>
      </c>
      <c r="C13" s="7"/>
      <c r="D13" s="8"/>
      <c r="E13" s="8"/>
      <c r="F13" s="8"/>
      <c r="G13" s="8">
        <v>750</v>
      </c>
      <c r="H13" s="8"/>
      <c r="I13" s="9"/>
      <c r="J13" s="39">
        <f t="shared" si="0"/>
        <v>0</v>
      </c>
    </row>
    <row r="14" spans="1:10">
      <c r="A14" s="21" t="s">
        <v>6</v>
      </c>
      <c r="B14" s="14">
        <v>375</v>
      </c>
      <c r="C14" s="7"/>
      <c r="D14" s="8"/>
      <c r="E14" s="8"/>
      <c r="F14" s="8"/>
      <c r="G14" s="8">
        <v>375</v>
      </c>
      <c r="H14" s="8"/>
      <c r="I14" s="9"/>
      <c r="J14" s="39">
        <f t="shared" si="0"/>
        <v>0</v>
      </c>
    </row>
    <row r="15" spans="1:10">
      <c r="A15" s="21" t="s">
        <v>7</v>
      </c>
      <c r="B15" s="14">
        <v>665</v>
      </c>
      <c r="C15" s="7"/>
      <c r="D15" s="8"/>
      <c r="E15" s="8"/>
      <c r="F15" s="8">
        <v>665</v>
      </c>
      <c r="G15" s="8"/>
      <c r="H15" s="8"/>
      <c r="I15" s="9"/>
      <c r="J15" s="39">
        <f t="shared" si="0"/>
        <v>0</v>
      </c>
    </row>
    <row r="16" spans="1:10">
      <c r="A16" s="21" t="s">
        <v>8</v>
      </c>
      <c r="B16" s="14">
        <v>640</v>
      </c>
      <c r="C16" s="7"/>
      <c r="D16" s="8"/>
      <c r="E16" s="8"/>
      <c r="F16" s="8">
        <v>640</v>
      </c>
      <c r="G16" s="8"/>
      <c r="H16" s="8"/>
      <c r="I16" s="9"/>
      <c r="J16" s="39">
        <f t="shared" si="0"/>
        <v>0</v>
      </c>
    </row>
    <row r="17" spans="1:10">
      <c r="A17" s="21" t="s">
        <v>9</v>
      </c>
      <c r="B17" s="14">
        <v>350</v>
      </c>
      <c r="C17" s="7"/>
      <c r="D17" s="8"/>
      <c r="E17" s="8"/>
      <c r="F17" s="8"/>
      <c r="G17" s="8"/>
      <c r="H17" s="8">
        <v>350</v>
      </c>
      <c r="I17" s="9"/>
      <c r="J17" s="39">
        <f t="shared" si="0"/>
        <v>0</v>
      </c>
    </row>
    <row r="18" spans="1:10">
      <c r="A18" s="21" t="s">
        <v>10</v>
      </c>
      <c r="B18" s="14">
        <v>505</v>
      </c>
      <c r="C18" s="7"/>
      <c r="D18" s="8"/>
      <c r="E18" s="8"/>
      <c r="F18" s="8"/>
      <c r="G18" s="8"/>
      <c r="H18" s="8"/>
      <c r="I18" s="9"/>
      <c r="J18" s="39">
        <f t="shared" si="0"/>
        <v>505</v>
      </c>
    </row>
    <row r="19" spans="1:10">
      <c r="A19" s="21" t="s">
        <v>11</v>
      </c>
      <c r="B19" s="14">
        <v>8887</v>
      </c>
      <c r="C19" s="7"/>
      <c r="D19" s="8"/>
      <c r="E19" s="8"/>
      <c r="F19" s="8"/>
      <c r="G19" s="8"/>
      <c r="H19" s="8"/>
      <c r="I19" s="9"/>
      <c r="J19" s="39">
        <f t="shared" si="0"/>
        <v>8887</v>
      </c>
    </row>
    <row r="20" spans="1:10">
      <c r="A20" s="21" t="s">
        <v>12</v>
      </c>
      <c r="B20" s="14">
        <v>11619.99</v>
      </c>
      <c r="C20" s="7"/>
      <c r="D20" s="8"/>
      <c r="E20" s="8"/>
      <c r="F20" s="8"/>
      <c r="G20" s="8"/>
      <c r="H20" s="8"/>
      <c r="I20" s="9">
        <v>3000</v>
      </c>
      <c r="J20" s="39">
        <f t="shared" si="0"/>
        <v>8619.99</v>
      </c>
    </row>
    <row r="21" spans="1:10" s="1" customFormat="1">
      <c r="A21" s="27" t="s">
        <v>13</v>
      </c>
      <c r="B21" s="15">
        <f>SUM(B8:B20)</f>
        <v>24426.989999999998</v>
      </c>
      <c r="C21" s="16">
        <f>SUM(C8:C20)</f>
        <v>60</v>
      </c>
      <c r="D21" s="17">
        <f>SUM(D8:D20)</f>
        <v>330</v>
      </c>
      <c r="E21" s="17">
        <f t="shared" ref="E21:J21" si="1">SUM(E8:E20)</f>
        <v>145</v>
      </c>
      <c r="F21" s="17">
        <f t="shared" si="1"/>
        <v>1305</v>
      </c>
      <c r="G21" s="17">
        <f t="shared" si="1"/>
        <v>1125</v>
      </c>
      <c r="H21" s="17">
        <f t="shared" si="1"/>
        <v>350</v>
      </c>
      <c r="I21" s="18">
        <f t="shared" si="1"/>
        <v>3000</v>
      </c>
      <c r="J21" s="15">
        <f t="shared" si="1"/>
        <v>18111.989999999998</v>
      </c>
    </row>
    <row r="23" spans="1:10">
      <c r="A23" s="40" t="s">
        <v>27</v>
      </c>
      <c r="B23" s="41"/>
      <c r="C23" s="42">
        <v>2548.6</v>
      </c>
      <c r="D23" s="42">
        <v>456.78</v>
      </c>
      <c r="E23" s="42">
        <v>3831.13</v>
      </c>
      <c r="F23" s="42">
        <v>195158.05</v>
      </c>
      <c r="G23" s="42">
        <v>1477.27</v>
      </c>
      <c r="H23" s="42">
        <v>5088.47</v>
      </c>
      <c r="I23" s="42">
        <v>1704.55</v>
      </c>
      <c r="J23" s="43"/>
    </row>
    <row r="24" spans="1:10">
      <c r="A24" s="48" t="s">
        <v>35</v>
      </c>
      <c r="B24" s="49"/>
      <c r="C24" s="50">
        <f>+C21</f>
        <v>60</v>
      </c>
      <c r="D24" s="50">
        <f>+D21</f>
        <v>330</v>
      </c>
      <c r="E24" s="50">
        <f t="shared" ref="E24:G24" si="2">+E21</f>
        <v>145</v>
      </c>
      <c r="F24" s="50">
        <f t="shared" si="2"/>
        <v>1305</v>
      </c>
      <c r="G24" s="50">
        <f t="shared" si="2"/>
        <v>1125</v>
      </c>
      <c r="H24" s="50">
        <f t="shared" ref="H24" si="3">+H21</f>
        <v>350</v>
      </c>
      <c r="I24" s="50">
        <f t="shared" ref="I24" si="4">+I21</f>
        <v>3000</v>
      </c>
      <c r="J24" s="47"/>
    </row>
    <row r="25" spans="1:10">
      <c r="A25" s="44" t="s">
        <v>28</v>
      </c>
      <c r="B25" s="45"/>
      <c r="C25" s="46">
        <f>+C23+C24</f>
        <v>2608.6</v>
      </c>
      <c r="D25" s="46">
        <f t="shared" ref="D25:I25" si="5">+D23+D24</f>
        <v>786.78</v>
      </c>
      <c r="E25" s="46">
        <f t="shared" si="5"/>
        <v>3976.13</v>
      </c>
      <c r="F25" s="46">
        <f t="shared" si="5"/>
        <v>196463.05</v>
      </c>
      <c r="G25" s="46">
        <f t="shared" si="5"/>
        <v>2602.27</v>
      </c>
      <c r="H25" s="46">
        <f t="shared" si="5"/>
        <v>5438.47</v>
      </c>
      <c r="I25" s="46">
        <f t="shared" si="5"/>
        <v>4704.55</v>
      </c>
      <c r="J25" s="47"/>
    </row>
  </sheetData>
  <mergeCells count="11">
    <mergeCell ref="G4:G5"/>
    <mergeCell ref="I4:I5"/>
    <mergeCell ref="C4:C5"/>
    <mergeCell ref="J4:J5"/>
    <mergeCell ref="A1:J1"/>
    <mergeCell ref="C3:I3"/>
    <mergeCell ref="A4:A5"/>
    <mergeCell ref="D4:D5"/>
    <mergeCell ref="B4:B5"/>
    <mergeCell ref="E4:E5"/>
    <mergeCell ref="F4:F5"/>
  </mergeCells>
  <printOptions horizontalCentered="1"/>
  <pageMargins left="0" right="0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Memorials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2021-03-09T21:11:10Z</cp:lastPrinted>
  <dcterms:created xsi:type="dcterms:W3CDTF">2021-03-09T20:33:41Z</dcterms:created>
  <dcterms:modified xsi:type="dcterms:W3CDTF">2021-03-09T21:11:20Z</dcterms:modified>
</cp:coreProperties>
</file>